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R3市長\"/>
    </mc:Choice>
  </mc:AlternateContent>
  <bookViews>
    <workbookView xWindow="8376" yWindow="48" windowWidth="8400" windowHeight="9000"/>
  </bookViews>
  <sheets>
    <sheet name="得票数及び当選人" sheetId="7" r:id="rId1"/>
  </sheets>
  <definedNames>
    <definedName name="_xlnm.Print_Area" localSheetId="0">得票数及び当選人!$A$1:$P$20</definedName>
  </definedNames>
  <calcPr calcId="162913"/>
</workbook>
</file>

<file path=xl/calcChain.xml><?xml version="1.0" encoding="utf-8"?>
<calcChain xmlns="http://schemas.openxmlformats.org/spreadsheetml/2006/main">
  <c r="P20" i="7" l="1"/>
  <c r="P19" i="7"/>
  <c r="P18" i="7"/>
  <c r="O18" i="7"/>
  <c r="N18" i="7"/>
  <c r="M18" i="7"/>
  <c r="L18" i="7"/>
  <c r="K18" i="7"/>
  <c r="J18" i="7"/>
  <c r="I18" i="7"/>
  <c r="H18" i="7"/>
  <c r="G18" i="7"/>
  <c r="F18" i="7"/>
</calcChain>
</file>

<file path=xl/sharedStrings.xml><?xml version="1.0" encoding="utf-8"?>
<sst xmlns="http://schemas.openxmlformats.org/spreadsheetml/2006/main" count="47" uniqueCount="46">
  <si>
    <t>無所属</t>
  </si>
  <si>
    <t>党　派</t>
  </si>
  <si>
    <t>西　区</t>
  </si>
  <si>
    <t>北　区</t>
  </si>
  <si>
    <t>大宮区</t>
  </si>
  <si>
    <t>見沼区</t>
  </si>
  <si>
    <t>中央区</t>
  </si>
  <si>
    <t>桜　区</t>
  </si>
  <si>
    <t>浦和区</t>
  </si>
  <si>
    <t>南　区</t>
  </si>
  <si>
    <t>緑　区</t>
  </si>
  <si>
    <t>岩槻区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</si>
  <si>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</si>
  <si>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</si>
  <si>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</si>
  <si>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</si>
  <si>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</si>
  <si>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</si>
  <si>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</si>
  <si>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</si>
  <si>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得票
順位</t>
    <phoneticPr fontId="1"/>
  </si>
  <si>
    <t>得票数計</t>
    <phoneticPr fontId="1"/>
  </si>
  <si>
    <t>あん分切捨て票</t>
    <phoneticPr fontId="1"/>
  </si>
  <si>
    <t>無効投票数</t>
    <phoneticPr fontId="1"/>
  </si>
  <si>
    <t>持帰り</t>
    <phoneticPr fontId="1"/>
  </si>
  <si>
    <t>不受理</t>
    <phoneticPr fontId="1"/>
  </si>
  <si>
    <t>有効投票数（＝Ａ＋Ｂ）</t>
    <phoneticPr fontId="1"/>
  </si>
  <si>
    <t>無効投票率（＝Ｄ／Ｆ）</t>
    <phoneticPr fontId="1"/>
  </si>
  <si>
    <t>投票総数（＝Ｃ＋Ｄ）</t>
    <phoneticPr fontId="1"/>
  </si>
  <si>
    <t>（本名）</t>
    <rPh sb="1" eb="3">
      <t>ホンミョウ</t>
    </rPh>
    <phoneticPr fontId="1"/>
  </si>
  <si>
    <t>候補者氏名</t>
    <rPh sb="0" eb="5">
      <t>ふりがな</t>
    </rPh>
    <phoneticPr fontId="6" type="Hiragana" alignment="distributed"/>
  </si>
  <si>
    <t>（○印は当選人）</t>
    <rPh sb="2" eb="3">
      <t>しるし</t>
    </rPh>
    <rPh sb="4" eb="6">
      <t>とうせん</t>
    </rPh>
    <rPh sb="6" eb="7">
      <t>にん</t>
    </rPh>
    <phoneticPr fontId="6" type="Hiragana" alignment="distributed"/>
  </si>
  <si>
    <t>開票開始時刻</t>
    <phoneticPr fontId="6" type="Hiragana" alignment="distributed"/>
  </si>
  <si>
    <t>開票所要時間</t>
    <phoneticPr fontId="6" type="Hiragana" alignment="distributed"/>
  </si>
  <si>
    <t>開票終了時刻</t>
    <phoneticPr fontId="6" type="Hiragana" alignment="distributed"/>
  </si>
  <si>
    <t>清水　はやと</t>
    <rPh sb="0" eb="2">
      <t>しみず</t>
    </rPh>
    <phoneticPr fontId="6" type="Hiragana" alignment="distributed"/>
  </si>
  <si>
    <t>前島　ひでお</t>
    <rPh sb="0" eb="2">
      <t>まえじま</t>
    </rPh>
    <phoneticPr fontId="6" type="Hiragana" alignment="distributed"/>
  </si>
  <si>
    <t>（前島　英男）</t>
    <rPh sb="1" eb="3">
      <t>まえじま</t>
    </rPh>
    <rPh sb="4" eb="6">
      <t>ひでお</t>
    </rPh>
    <phoneticPr fontId="6" type="Hiragana" alignment="distributed"/>
  </si>
  <si>
    <t>（清水　勇人）</t>
    <rPh sb="1" eb="3">
      <t>しみず</t>
    </rPh>
    <rPh sb="4" eb="6">
      <t>はやと</t>
    </rPh>
    <phoneticPr fontId="6" type="Hiragana" alignment="distributed"/>
  </si>
  <si>
    <t>①</t>
    <phoneticPr fontId="6" type="Hiragana" alignment="distributed"/>
  </si>
  <si>
    <t xml:space="preserve">法定得票数 　（=Ｃ×１/４：小数点以下第４位を切捨て） </t>
    <phoneticPr fontId="6" type="Hiragana" alignment="distributed"/>
  </si>
  <si>
    <t>供託物没収点 （=Ｃ×１/10：小数点以下第４位を切捨て）</t>
    <phoneticPr fontId="6" type="Hiragana" alignment="distributed"/>
  </si>
  <si>
    <t>得票数及び当選人</t>
    <rPh sb="0" eb="3">
      <t>トクヒョウスウ</t>
    </rPh>
    <rPh sb="3" eb="4">
      <t>オヨ</t>
    </rPh>
    <rPh sb="5" eb="7">
      <t>トウセン</t>
    </rPh>
    <rPh sb="7" eb="8">
      <t>ニン</t>
    </rPh>
    <phoneticPr fontId="1"/>
  </si>
  <si>
    <t>I</t>
    <phoneticPr fontId="1"/>
  </si>
  <si>
    <t>投票者総数（＝Ｆ＋Ｇ＋Ｈ）</t>
    <phoneticPr fontId="1"/>
  </si>
  <si>
    <t>市　計</t>
    <phoneticPr fontId="6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</si>
</sst>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_ "/>
    <numFmt numFmtId="177" formatCode="h&quot;時&quot;mm&quot;分&quot;;@"/>
    <numFmt numFmtId="178" formatCode="#,###,##0"/>
    <numFmt numFmtId="179" formatCode="h&quot;時間&quot;mm&quot;分&quot;"/>
    <numFmt numFmtId="180" formatCode="#,##0;[Red]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明朝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0" fontId="3" fillId="0" borderId="0" xfId="2" applyFont="1" applyProtection="1"/>
    <xf numFmtId="0" fontId="3" fillId="0" borderId="27" xfId="1" applyFont="1" applyBorder="1" applyAlignment="1" applyProtection="1">
      <alignment horizontal="center" vertical="center"/>
    </xf>
    <xf numFmtId="0" fontId="3" fillId="0" borderId="13" xfId="1" applyFont="1" applyBorder="1" applyAlignment="1" applyProtection="1">
      <alignment horizontal="center" vertical="center"/>
    </xf>
    <xf numFmtId="0" fontId="3" fillId="0" borderId="14" xfId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 wrapText="1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48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3" fillId="0" borderId="17" xfId="0" applyNumberFormat="1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" xfId="0" applyNumberFormat="1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180" fontId="3" fillId="0" borderId="23" xfId="1" quotePrefix="1" applyNumberFormat="1" applyFont="1" applyBorder="1" applyAlignment="1" applyProtection="1">
      <alignment horizontal="right" vertical="center"/>
    </xf>
    <xf numFmtId="180" fontId="3" fillId="0" borderId="4" xfId="1" quotePrefix="1" applyNumberFormat="1" applyFont="1" applyBorder="1" applyAlignment="1" applyProtection="1">
      <alignment horizontal="right" vertical="center"/>
    </xf>
    <xf numFmtId="180" fontId="3" fillId="0" borderId="18" xfId="1" quotePrefix="1" applyNumberFormat="1" applyFont="1" applyBorder="1" applyAlignment="1" applyProtection="1">
      <alignment horizontal="right" vertical="center"/>
    </xf>
    <xf numFmtId="180" fontId="3" fillId="0" borderId="19" xfId="1" quotePrefix="1" applyNumberFormat="1" applyFont="1" applyBorder="1" applyAlignment="1" applyProtection="1">
      <alignment horizontal="right" vertical="center"/>
    </xf>
    <xf numFmtId="180" fontId="3" fillId="0" borderId="11" xfId="0" quotePrefix="1" applyNumberFormat="1" applyFont="1" applyBorder="1" applyAlignment="1" applyProtection="1">
      <alignment horizontal="right" vertical="center"/>
    </xf>
    <xf numFmtId="0" fontId="3" fillId="0" borderId="0" xfId="0" quotePrefix="1" applyNumberFormat="1" applyFont="1" applyBorder="1" applyAlignment="1" applyProtection="1">
      <alignment horizontal="right" vertical="center"/>
    </xf>
    <xf numFmtId="0" fontId="3" fillId="0" borderId="6" xfId="0" applyNumberFormat="1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26" xfId="0" applyNumberFormat="1" applyFont="1" applyBorder="1" applyAlignment="1" applyProtection="1">
      <alignment horizontal="left"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180" fontId="3" fillId="0" borderId="6" xfId="1" quotePrefix="1" applyNumberFormat="1" applyFont="1" applyBorder="1" applyAlignment="1" applyProtection="1">
      <alignment horizontal="right" vertical="center"/>
    </xf>
    <xf numFmtId="180" fontId="3" fillId="0" borderId="26" xfId="1" quotePrefix="1" applyNumberFormat="1" applyFont="1" applyBorder="1" applyAlignment="1" applyProtection="1">
      <alignment horizontal="right" vertical="center"/>
    </xf>
    <xf numFmtId="180" fontId="3" fillId="0" borderId="46" xfId="1" quotePrefix="1" applyNumberFormat="1" applyFont="1" applyBorder="1" applyAlignment="1" applyProtection="1">
      <alignment horizontal="right" vertical="center"/>
    </xf>
    <xf numFmtId="180" fontId="3" fillId="0" borderId="25" xfId="1" quotePrefix="1" applyNumberFormat="1" applyFont="1" applyBorder="1" applyAlignment="1" applyProtection="1">
      <alignment horizontal="right" vertical="center"/>
    </xf>
    <xf numFmtId="180" fontId="3" fillId="0" borderId="47" xfId="0" quotePrefix="1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180" fontId="3" fillId="0" borderId="28" xfId="1" quotePrefix="1" applyNumberFormat="1" applyFont="1" applyBorder="1" applyAlignment="1" applyProtection="1">
      <alignment horizontal="right" vertical="center"/>
    </xf>
    <xf numFmtId="180" fontId="3" fillId="0" borderId="2" xfId="1" quotePrefix="1" applyNumberFormat="1" applyFont="1" applyBorder="1" applyAlignment="1" applyProtection="1">
      <alignment horizontal="right" vertical="center"/>
    </xf>
    <xf numFmtId="180" fontId="3" fillId="0" borderId="44" xfId="1" quotePrefix="1" applyNumberFormat="1" applyFont="1" applyBorder="1" applyAlignment="1" applyProtection="1">
      <alignment horizontal="right" vertical="center"/>
    </xf>
    <xf numFmtId="180" fontId="3" fillId="0" borderId="22" xfId="1" quotePrefix="1" applyNumberFormat="1" applyFont="1" applyBorder="1" applyAlignment="1" applyProtection="1">
      <alignment horizontal="right" vertical="center"/>
    </xf>
    <xf numFmtId="180" fontId="3" fillId="0" borderId="45" xfId="0" quotePrefix="1" applyNumberFormat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180" fontId="3" fillId="0" borderId="23" xfId="0" quotePrefix="1" applyNumberFormat="1" applyFont="1" applyBorder="1" applyAlignment="1" applyProtection="1">
      <alignment horizontal="right" vertical="center"/>
    </xf>
    <xf numFmtId="180" fontId="3" fillId="0" borderId="4" xfId="0" quotePrefix="1" applyNumberFormat="1" applyFont="1" applyBorder="1" applyAlignment="1" applyProtection="1">
      <alignment horizontal="right" vertical="center"/>
    </xf>
    <xf numFmtId="180" fontId="3" fillId="0" borderId="3" xfId="0" quotePrefix="1" applyNumberFormat="1" applyFont="1" applyBorder="1" applyAlignment="1" applyProtection="1">
      <alignment horizontal="right" vertical="center"/>
    </xf>
    <xf numFmtId="10" fontId="3" fillId="0" borderId="23" xfId="3" applyNumberFormat="1" applyFont="1" applyBorder="1" applyAlignment="1" applyProtection="1">
      <alignment horizontal="right" vertical="center"/>
    </xf>
    <xf numFmtId="10" fontId="3" fillId="0" borderId="4" xfId="0" applyNumberFormat="1" applyFont="1" applyBorder="1" applyAlignment="1" applyProtection="1">
      <alignment horizontal="right" vertical="center"/>
    </xf>
    <xf numFmtId="10" fontId="3" fillId="0" borderId="3" xfId="0" applyNumberFormat="1" applyFont="1" applyBorder="1" applyAlignment="1" applyProtection="1">
      <alignment horizontal="right" vertical="center"/>
    </xf>
    <xf numFmtId="10" fontId="3" fillId="0" borderId="11" xfId="0" applyNumberFormat="1" applyFont="1" applyBorder="1" applyAlignment="1" applyProtection="1">
      <alignment horizontal="right" vertical="center"/>
    </xf>
    <xf numFmtId="10" fontId="3" fillId="0" borderId="0" xfId="0" applyNumberFormat="1" applyFont="1" applyBorder="1" applyAlignment="1" applyProtection="1">
      <alignment horizontal="right" vertical="center"/>
    </xf>
    <xf numFmtId="180" fontId="3" fillId="0" borderId="3" xfId="1" quotePrefix="1" applyNumberFormat="1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180" fontId="3" fillId="0" borderId="29" xfId="1" quotePrefix="1" applyNumberFormat="1" applyFont="1" applyBorder="1" applyAlignment="1" applyProtection="1">
      <alignment horizontal="right" vertical="center"/>
    </xf>
    <xf numFmtId="180" fontId="3" fillId="0" borderId="32" xfId="1" quotePrefix="1" applyNumberFormat="1" applyFont="1" applyBorder="1" applyAlignment="1" applyProtection="1">
      <alignment horizontal="right" vertical="center"/>
    </xf>
    <xf numFmtId="180" fontId="3" fillId="0" borderId="20" xfId="1" quotePrefix="1" applyNumberFormat="1" applyFont="1" applyBorder="1" applyAlignment="1" applyProtection="1">
      <alignment horizontal="right" vertical="center"/>
    </xf>
    <xf numFmtId="180" fontId="3" fillId="0" borderId="21" xfId="1" quotePrefix="1" applyNumberFormat="1" applyFont="1" applyBorder="1" applyAlignment="1" applyProtection="1">
      <alignment horizontal="right" vertical="center"/>
    </xf>
    <xf numFmtId="180" fontId="3" fillId="0" borderId="16" xfId="0" quotePrefix="1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178" fontId="3" fillId="0" borderId="0" xfId="1" quotePrefix="1" applyNumberFormat="1" applyFont="1" applyBorder="1" applyAlignment="1" applyProtection="1">
      <alignment horizontal="right" vertical="center"/>
    </xf>
    <xf numFmtId="178" fontId="3" fillId="0" borderId="0" xfId="0" quotePrefix="1" applyNumberFormat="1" applyFont="1" applyBorder="1" applyAlignment="1" applyProtection="1">
      <alignment horizontal="right" vertical="center"/>
    </xf>
    <xf numFmtId="177" fontId="3" fillId="0" borderId="38" xfId="0" applyNumberFormat="1" applyFont="1" applyFill="1" applyBorder="1" applyAlignment="1" applyProtection="1">
      <alignment horizontal="right" vertical="center" shrinkToFit="1"/>
    </xf>
    <xf numFmtId="177" fontId="3" fillId="0" borderId="24" xfId="0" applyNumberFormat="1" applyFont="1" applyFill="1" applyBorder="1" applyAlignment="1" applyProtection="1">
      <alignment horizontal="right" vertical="center" shrinkToFit="1"/>
    </xf>
    <xf numFmtId="177" fontId="3" fillId="0" borderId="41" xfId="0" applyNumberFormat="1" applyFont="1" applyFill="1" applyBorder="1" applyAlignment="1" applyProtection="1">
      <alignment horizontal="right" vertical="center" shrinkToFit="1"/>
    </xf>
    <xf numFmtId="177" fontId="3" fillId="0" borderId="23" xfId="1" applyNumberFormat="1" applyFont="1" applyBorder="1" applyAlignment="1" applyProtection="1">
      <alignment horizontal="right" vertical="center" shrinkToFit="1"/>
    </xf>
    <xf numFmtId="177" fontId="3" fillId="0" borderId="18" xfId="1" applyNumberFormat="1" applyFont="1" applyBorder="1" applyAlignment="1" applyProtection="1">
      <alignment horizontal="right" vertical="center" shrinkToFit="1"/>
    </xf>
    <xf numFmtId="177" fontId="3" fillId="0" borderId="19" xfId="1" applyNumberFormat="1" applyFont="1" applyBorder="1" applyAlignment="1" applyProtection="1">
      <alignment horizontal="right" vertical="center" shrinkToFit="1"/>
    </xf>
    <xf numFmtId="177" fontId="3" fillId="0" borderId="11" xfId="0" applyNumberFormat="1" applyFont="1" applyBorder="1" applyAlignment="1" applyProtection="1">
      <alignment horizontal="right" vertical="center" shrinkToFit="1"/>
    </xf>
    <xf numFmtId="32" fontId="3" fillId="0" borderId="0" xfId="0" applyNumberFormat="1" applyFont="1" applyBorder="1" applyAlignment="1" applyProtection="1">
      <alignment horizontal="center" vertical="center"/>
    </xf>
    <xf numFmtId="179" fontId="3" fillId="0" borderId="39" xfId="0" applyNumberFormat="1" applyFont="1" applyFill="1" applyBorder="1" applyAlignment="1" applyProtection="1">
      <alignment horizontal="right" vertical="center" shrinkToFit="1"/>
    </xf>
    <xf numFmtId="179" fontId="3" fillId="0" borderId="40" xfId="0" applyNumberFormat="1" applyFont="1" applyFill="1" applyBorder="1" applyAlignment="1" applyProtection="1">
      <alignment horizontal="right" vertical="center" shrinkToFit="1"/>
    </xf>
    <xf numFmtId="179" fontId="3" fillId="0" borderId="42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Border="1" applyAlignment="1" applyProtection="1">
      <alignment horizontal="right" vertical="center"/>
    </xf>
    <xf numFmtId="176" fontId="3" fillId="0" borderId="43" xfId="0" applyNumberFormat="1" applyFont="1" applyFill="1" applyBorder="1" applyAlignment="1" applyProtection="1"/>
    <xf numFmtId="176" fontId="3" fillId="0" borderId="0" xfId="0" applyNumberFormat="1" applyFont="1" applyFill="1" applyBorder="1" applyAlignment="1" applyProtection="1"/>
    <xf numFmtId="176" fontId="3" fillId="0" borderId="0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</cellXfs>
  <cellStyles count="4">
    <cellStyle name="パーセント" xfId="3" builtinId="5"/>
    <cellStyle name="標準" xfId="0" builtinId="0"/>
    <cellStyle name="標準_埼玉県選出議員開票速報（結果）" xfId="1"/>
    <cellStyle name="標準_衆議院比例代表開票結果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S24"/>
  <sheetViews>
    <sheetView tabSelected="1" showWhiteSpace="0" zoomScaleNormal="100" zoomScaleSheetLayoutView="70" workbookViewId="0">
      <selection activeCell="I9" sqref="I9"/>
    </sheetView>
  </sheetViews>
  <sheetFormatPr defaultColWidth="9" defaultRowHeight="21" x14ac:dyDescent="0.2"/>
  <cols>
    <col min="1" max="1" width="2.77734375" style="6" customWidth="1"/>
    <col min="2" max="2" width="8" style="6" customWidth="1"/>
    <col min="3" max="3" width="20" style="82" customWidth="1"/>
    <col min="4" max="4" width="16.77734375" style="82" customWidth="1"/>
    <col min="5" max="5" width="11.21875" style="6" customWidth="1"/>
    <col min="6" max="15" width="10" style="6" customWidth="1"/>
    <col min="16" max="16" width="13.88671875" style="6" customWidth="1"/>
    <col min="17" max="17" width="2.77734375" style="6" customWidth="1"/>
    <col min="18" max="16384" width="9" style="6"/>
  </cols>
  <sheetData>
    <row r="1" spans="2:19" ht="39" customHeight="1" x14ac:dyDescent="0.2">
      <c r="B1" s="84" t="s">
        <v>42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9" ht="16.5" customHeight="1" thickBot="1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31</v>
      </c>
      <c r="Q2" s="7"/>
    </row>
    <row r="3" spans="2:19" s="15" customFormat="1" ht="37.950000000000003" customHeight="1" thickBot="1" x14ac:dyDescent="0.25">
      <c r="B3" s="9" t="s">
        <v>20</v>
      </c>
      <c r="C3" s="10" t="s" ph="1">
        <v>30</v>
      </c>
      <c r="D3" s="11" t="s">
        <v>29</v>
      </c>
      <c r="E3" s="12" t="s">
        <v>1</v>
      </c>
      <c r="F3" s="2" t="s">
        <v>2</v>
      </c>
      <c r="G3" s="3" t="s">
        <v>3</v>
      </c>
      <c r="H3" s="3" t="s">
        <v>4</v>
      </c>
      <c r="I3" s="3" t="s">
        <v>5</v>
      </c>
      <c r="J3" s="4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5" t="s">
        <v>11</v>
      </c>
      <c r="P3" s="13" t="s">
        <v>45</v>
      </c>
      <c r="Q3" s="14"/>
    </row>
    <row r="4" spans="2:19" s="15" customFormat="1" ht="34.5" customHeight="1" thickTop="1" x14ac:dyDescent="0.2">
      <c r="B4" s="16" t="s">
        <v>39</v>
      </c>
      <c r="C4" s="17" t="s" ph="1">
        <v>35</v>
      </c>
      <c r="D4" s="18" t="s" ph="1">
        <v>38</v>
      </c>
      <c r="E4" s="19" t="s">
        <v>0</v>
      </c>
      <c r="F4" s="20">
        <v>15005</v>
      </c>
      <c r="G4" s="21">
        <v>21873</v>
      </c>
      <c r="H4" s="21">
        <v>21756</v>
      </c>
      <c r="I4" s="21">
        <v>28493</v>
      </c>
      <c r="J4" s="22">
        <v>19115</v>
      </c>
      <c r="K4" s="21">
        <v>14103</v>
      </c>
      <c r="L4" s="21">
        <v>30063</v>
      </c>
      <c r="M4" s="21">
        <v>30022</v>
      </c>
      <c r="N4" s="21">
        <v>19293</v>
      </c>
      <c r="O4" s="23">
        <v>17045</v>
      </c>
      <c r="P4" s="24">
        <v>216768</v>
      </c>
      <c r="Q4" s="25"/>
      <c r="R4" s="15" ph="1"/>
      <c r="S4" s="15" ph="1"/>
    </row>
    <row r="5" spans="2:19" s="15" customFormat="1" ht="34.5" customHeight="1" thickBot="1" x14ac:dyDescent="0.25">
      <c r="B5" s="26">
        <v>2</v>
      </c>
      <c r="C5" s="27" t="s" ph="1">
        <v>36</v>
      </c>
      <c r="D5" s="28" t="s" ph="1">
        <v>37</v>
      </c>
      <c r="E5" s="29" t="s">
        <v>0</v>
      </c>
      <c r="F5" s="30">
        <v>5560</v>
      </c>
      <c r="G5" s="31">
        <v>11160</v>
      </c>
      <c r="H5" s="31">
        <v>7216</v>
      </c>
      <c r="I5" s="31">
        <v>9036</v>
      </c>
      <c r="J5" s="32">
        <v>7051</v>
      </c>
      <c r="K5" s="31">
        <v>5899</v>
      </c>
      <c r="L5" s="31">
        <v>13389</v>
      </c>
      <c r="M5" s="31">
        <v>13121</v>
      </c>
      <c r="N5" s="31">
        <v>8703</v>
      </c>
      <c r="O5" s="33">
        <v>5269</v>
      </c>
      <c r="P5" s="34">
        <v>86404</v>
      </c>
      <c r="Q5" s="25"/>
    </row>
    <row r="6" spans="2:19" s="15" customFormat="1" ht="34.5" customHeight="1" thickTop="1" x14ac:dyDescent="0.2">
      <c r="B6" s="35" t="s">
        <v>12</v>
      </c>
      <c r="C6" s="36" t="s">
        <v>21</v>
      </c>
      <c r="D6" s="37"/>
      <c r="E6" s="37"/>
      <c r="F6" s="38">
        <v>20565</v>
      </c>
      <c r="G6" s="39">
        <v>33033</v>
      </c>
      <c r="H6" s="39">
        <v>28972</v>
      </c>
      <c r="I6" s="39">
        <v>37529</v>
      </c>
      <c r="J6" s="40">
        <v>26166</v>
      </c>
      <c r="K6" s="39">
        <v>20002</v>
      </c>
      <c r="L6" s="39">
        <v>43452</v>
      </c>
      <c r="M6" s="39">
        <v>43143</v>
      </c>
      <c r="N6" s="39">
        <v>27996</v>
      </c>
      <c r="O6" s="41">
        <v>22314</v>
      </c>
      <c r="P6" s="42">
        <v>303172</v>
      </c>
      <c r="Q6" s="25"/>
    </row>
    <row r="7" spans="2:19" s="15" customFormat="1" ht="34.5" customHeight="1" x14ac:dyDescent="0.2">
      <c r="B7" s="43" t="s">
        <v>13</v>
      </c>
      <c r="C7" s="44" t="s">
        <v>22</v>
      </c>
      <c r="D7" s="45"/>
      <c r="E7" s="45"/>
      <c r="F7" s="46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8">
        <v>0</v>
      </c>
      <c r="P7" s="24">
        <v>0</v>
      </c>
      <c r="Q7" s="25"/>
    </row>
    <row r="8" spans="2:19" s="15" customFormat="1" ht="34.5" customHeight="1" x14ac:dyDescent="0.2">
      <c r="B8" s="43" t="s">
        <v>14</v>
      </c>
      <c r="C8" s="44" t="s">
        <v>26</v>
      </c>
      <c r="D8" s="45"/>
      <c r="E8" s="45"/>
      <c r="F8" s="20">
        <v>20565</v>
      </c>
      <c r="G8" s="39">
        <v>33033</v>
      </c>
      <c r="H8" s="21">
        <v>28972</v>
      </c>
      <c r="I8" s="21">
        <v>37529</v>
      </c>
      <c r="J8" s="22">
        <v>26166</v>
      </c>
      <c r="K8" s="21">
        <v>20002</v>
      </c>
      <c r="L8" s="21">
        <v>43452</v>
      </c>
      <c r="M8" s="21">
        <v>43143</v>
      </c>
      <c r="N8" s="21">
        <v>27996</v>
      </c>
      <c r="O8" s="23">
        <v>22314</v>
      </c>
      <c r="P8" s="24">
        <v>303172</v>
      </c>
      <c r="Q8" s="25"/>
    </row>
    <row r="9" spans="2:19" s="15" customFormat="1" ht="34.5" customHeight="1" x14ac:dyDescent="0.2">
      <c r="B9" s="43" t="s">
        <v>15</v>
      </c>
      <c r="C9" s="44" t="s">
        <v>23</v>
      </c>
      <c r="D9" s="45"/>
      <c r="E9" s="45"/>
      <c r="F9" s="20">
        <v>330</v>
      </c>
      <c r="G9" s="21">
        <v>806</v>
      </c>
      <c r="H9" s="21">
        <v>539</v>
      </c>
      <c r="I9" s="21">
        <v>518</v>
      </c>
      <c r="J9" s="22">
        <v>514</v>
      </c>
      <c r="K9" s="21">
        <v>355</v>
      </c>
      <c r="L9" s="21">
        <v>1039</v>
      </c>
      <c r="M9" s="21">
        <v>959</v>
      </c>
      <c r="N9" s="21">
        <v>547</v>
      </c>
      <c r="O9" s="23">
        <v>320</v>
      </c>
      <c r="P9" s="24">
        <v>5927</v>
      </c>
      <c r="Q9" s="25"/>
    </row>
    <row r="10" spans="2:19" s="15" customFormat="1" ht="34.5" customHeight="1" x14ac:dyDescent="0.2">
      <c r="B10" s="43" t="s">
        <v>16</v>
      </c>
      <c r="C10" s="44" t="s">
        <v>27</v>
      </c>
      <c r="D10" s="45"/>
      <c r="E10" s="45"/>
      <c r="F10" s="49">
        <v>1.5793251974156496E-2</v>
      </c>
      <c r="G10" s="50">
        <v>2.3818670764502496E-2</v>
      </c>
      <c r="H10" s="50">
        <v>1.826437599539155E-2</v>
      </c>
      <c r="I10" s="50">
        <v>1.36147396640997E-2</v>
      </c>
      <c r="J10" s="50">
        <v>1.926536731634183E-2</v>
      </c>
      <c r="K10" s="50">
        <v>1.7438718868202585E-2</v>
      </c>
      <c r="L10" s="50">
        <v>2.3353037693016564E-2</v>
      </c>
      <c r="M10" s="50">
        <v>2.1745045576164346E-2</v>
      </c>
      <c r="N10" s="50">
        <v>1.9164068247906667E-2</v>
      </c>
      <c r="O10" s="51">
        <v>1.413802244411063E-2</v>
      </c>
      <c r="P10" s="52">
        <v>1.917508629921158E-2</v>
      </c>
      <c r="Q10" s="53"/>
    </row>
    <row r="11" spans="2:19" s="1" customFormat="1" ht="34.5" customHeight="1" x14ac:dyDescent="0.2">
      <c r="B11" s="43" t="s">
        <v>17</v>
      </c>
      <c r="C11" s="44" t="s">
        <v>28</v>
      </c>
      <c r="D11" s="45"/>
      <c r="E11" s="45"/>
      <c r="F11" s="38">
        <v>20895</v>
      </c>
      <c r="G11" s="21">
        <v>33839</v>
      </c>
      <c r="H11" s="21">
        <v>29511</v>
      </c>
      <c r="I11" s="21">
        <v>38047</v>
      </c>
      <c r="J11" s="22">
        <v>26680</v>
      </c>
      <c r="K11" s="21">
        <v>20357</v>
      </c>
      <c r="L11" s="21">
        <v>44491</v>
      </c>
      <c r="M11" s="21">
        <v>44102</v>
      </c>
      <c r="N11" s="21">
        <v>28543</v>
      </c>
      <c r="O11" s="23">
        <v>22634</v>
      </c>
      <c r="P11" s="24">
        <v>309099</v>
      </c>
      <c r="Q11" s="25"/>
    </row>
    <row r="12" spans="2:19" s="1" customFormat="1" ht="34.5" customHeight="1" x14ac:dyDescent="0.2">
      <c r="B12" s="43" t="s">
        <v>18</v>
      </c>
      <c r="C12" s="44" t="s">
        <v>24</v>
      </c>
      <c r="D12" s="45"/>
      <c r="E12" s="45"/>
      <c r="F12" s="20">
        <v>6</v>
      </c>
      <c r="G12" s="21">
        <v>0</v>
      </c>
      <c r="H12" s="21">
        <v>0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1</v>
      </c>
      <c r="O12" s="54">
        <v>0</v>
      </c>
      <c r="P12" s="24">
        <v>8</v>
      </c>
      <c r="Q12" s="25"/>
    </row>
    <row r="13" spans="2:19" s="1" customFormat="1" ht="34.5" customHeight="1" x14ac:dyDescent="0.2">
      <c r="B13" s="43" t="s">
        <v>19</v>
      </c>
      <c r="C13" s="44" t="s">
        <v>25</v>
      </c>
      <c r="D13" s="45"/>
      <c r="E13" s="45"/>
      <c r="F13" s="20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54">
        <v>0</v>
      </c>
      <c r="P13" s="24">
        <v>0</v>
      </c>
      <c r="Q13" s="25"/>
    </row>
    <row r="14" spans="2:19" s="1" customFormat="1" ht="34.5" customHeight="1" thickBot="1" x14ac:dyDescent="0.25">
      <c r="B14" s="55" t="s">
        <v>43</v>
      </c>
      <c r="C14" s="56" t="s">
        <v>44</v>
      </c>
      <c r="D14" s="57"/>
      <c r="E14" s="57"/>
      <c r="F14" s="58">
        <v>20901</v>
      </c>
      <c r="G14" s="59">
        <v>33839</v>
      </c>
      <c r="H14" s="59">
        <v>29511</v>
      </c>
      <c r="I14" s="59">
        <v>38048</v>
      </c>
      <c r="J14" s="60">
        <v>26680</v>
      </c>
      <c r="K14" s="59">
        <v>20357</v>
      </c>
      <c r="L14" s="59">
        <v>44491</v>
      </c>
      <c r="M14" s="59">
        <v>44102</v>
      </c>
      <c r="N14" s="59">
        <v>28544</v>
      </c>
      <c r="O14" s="61">
        <v>22634</v>
      </c>
      <c r="P14" s="62">
        <v>309107</v>
      </c>
      <c r="Q14" s="25"/>
    </row>
    <row r="15" spans="2:19" s="1" customFormat="1" ht="9.75" customHeight="1" thickBot="1" x14ac:dyDescent="0.25">
      <c r="B15" s="63"/>
      <c r="C15" s="64"/>
      <c r="D15" s="64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25"/>
    </row>
    <row r="16" spans="2:19" s="1" customFormat="1" ht="34.5" customHeight="1" x14ac:dyDescent="0.2">
      <c r="B16" s="86" t="s">
        <v>32</v>
      </c>
      <c r="C16" s="87"/>
      <c r="D16" s="87"/>
      <c r="E16" s="88"/>
      <c r="F16" s="67">
        <v>0.86805555555555547</v>
      </c>
      <c r="G16" s="67">
        <v>0.86805555555555547</v>
      </c>
      <c r="H16" s="67">
        <v>0.86805555555555547</v>
      </c>
      <c r="I16" s="67">
        <v>0.86805555555555547</v>
      </c>
      <c r="J16" s="67">
        <v>0.86805555555555547</v>
      </c>
      <c r="K16" s="67">
        <v>0.86805555555555547</v>
      </c>
      <c r="L16" s="67">
        <v>0.86805555555555547</v>
      </c>
      <c r="M16" s="67">
        <v>0.86805555555555547</v>
      </c>
      <c r="N16" s="67">
        <v>0.86805555555555547</v>
      </c>
      <c r="O16" s="68">
        <v>0.86805555555555547</v>
      </c>
      <c r="P16" s="69">
        <v>0.86805555555555547</v>
      </c>
      <c r="Q16" s="25"/>
    </row>
    <row r="17" spans="2:17" s="1" customFormat="1" ht="34.5" customHeight="1" x14ac:dyDescent="0.2">
      <c r="B17" s="92" t="s">
        <v>34</v>
      </c>
      <c r="C17" s="93"/>
      <c r="D17" s="93"/>
      <c r="E17" s="94"/>
      <c r="F17" s="70">
        <v>0.91736111111111107</v>
      </c>
      <c r="G17" s="71">
        <v>0.93819444444444444</v>
      </c>
      <c r="H17" s="71">
        <v>0.93819444444444444</v>
      </c>
      <c r="I17" s="71">
        <v>0.93819444444444444</v>
      </c>
      <c r="J17" s="71">
        <v>0.91736111111111107</v>
      </c>
      <c r="K17" s="71">
        <v>0.91736111111111107</v>
      </c>
      <c r="L17" s="71">
        <v>0.93819444444444444</v>
      </c>
      <c r="M17" s="71">
        <v>0.93819444444444444</v>
      </c>
      <c r="N17" s="71">
        <v>0.93819444444444444</v>
      </c>
      <c r="O17" s="72">
        <v>0.92708333333333337</v>
      </c>
      <c r="P17" s="73">
        <v>0.93819444444444444</v>
      </c>
      <c r="Q17" s="74"/>
    </row>
    <row r="18" spans="2:17" s="1" customFormat="1" ht="34.5" customHeight="1" thickBot="1" x14ac:dyDescent="0.25">
      <c r="B18" s="89" t="s">
        <v>33</v>
      </c>
      <c r="C18" s="90"/>
      <c r="D18" s="90"/>
      <c r="E18" s="91"/>
      <c r="F18" s="75">
        <f>F17-F16</f>
        <v>4.9305555555555602E-2</v>
      </c>
      <c r="G18" s="75">
        <f t="shared" ref="G18:P18" si="0">G17-G16</f>
        <v>7.0138888888888973E-2</v>
      </c>
      <c r="H18" s="75">
        <f t="shared" si="0"/>
        <v>7.0138888888888973E-2</v>
      </c>
      <c r="I18" s="75">
        <f t="shared" si="0"/>
        <v>7.0138888888888973E-2</v>
      </c>
      <c r="J18" s="75">
        <f t="shared" si="0"/>
        <v>4.9305555555555602E-2</v>
      </c>
      <c r="K18" s="75">
        <f t="shared" si="0"/>
        <v>4.9305555555555602E-2</v>
      </c>
      <c r="L18" s="75">
        <f t="shared" si="0"/>
        <v>7.0138888888888973E-2</v>
      </c>
      <c r="M18" s="75">
        <f t="shared" si="0"/>
        <v>7.0138888888888973E-2</v>
      </c>
      <c r="N18" s="75">
        <f t="shared" si="0"/>
        <v>7.0138888888888973E-2</v>
      </c>
      <c r="O18" s="76">
        <f t="shared" si="0"/>
        <v>5.9027777777777901E-2</v>
      </c>
      <c r="P18" s="77">
        <f t="shared" si="0"/>
        <v>7.0138888888888973E-2</v>
      </c>
      <c r="Q18" s="74"/>
    </row>
    <row r="19" spans="2:17" s="1" customFormat="1" ht="35.4" customHeight="1" x14ac:dyDescent="0.2">
      <c r="C19" s="85"/>
      <c r="D19" s="85"/>
      <c r="E19" s="85"/>
      <c r="F19" s="85"/>
      <c r="G19" s="78"/>
      <c r="H19" s="78"/>
      <c r="I19" s="78"/>
      <c r="J19" s="79" t="s">
        <v>40</v>
      </c>
      <c r="K19" s="79"/>
      <c r="L19" s="79"/>
      <c r="M19" s="79"/>
      <c r="N19" s="79"/>
      <c r="O19" s="79"/>
      <c r="P19" s="79">
        <f>ROUNDDOWN(P8/4/1,3)</f>
        <v>75793</v>
      </c>
      <c r="Q19" s="80"/>
    </row>
    <row r="20" spans="2:17" s="1" customFormat="1" ht="35.4" customHeight="1" x14ac:dyDescent="0.2">
      <c r="C20" s="85"/>
      <c r="D20" s="85"/>
      <c r="E20" s="85"/>
      <c r="F20" s="85"/>
      <c r="G20" s="78"/>
      <c r="H20" s="78"/>
      <c r="I20" s="78"/>
      <c r="J20" s="80" t="s">
        <v>41</v>
      </c>
      <c r="K20" s="80"/>
      <c r="L20" s="80"/>
      <c r="M20" s="80"/>
      <c r="N20" s="80"/>
      <c r="O20" s="80"/>
      <c r="P20" s="80">
        <f>ROUNDDOWN(P8/10/1,3)</f>
        <v>30317.200000000001</v>
      </c>
      <c r="Q20" s="81"/>
    </row>
    <row r="21" spans="2:17" s="15" customFormat="1" ht="11.4" customHeight="1" x14ac:dyDescent="0.2"/>
    <row r="22" spans="2:17" s="15" customFormat="1" ht="25.2" customHeight="1" x14ac:dyDescent="0.2">
      <c r="B22" s="64"/>
      <c r="C22" s="64"/>
      <c r="D22" s="64"/>
      <c r="E22" s="64"/>
      <c r="F22" s="64"/>
      <c r="G22" s="64"/>
      <c r="H22" s="64"/>
      <c r="I22" s="83"/>
      <c r="J22" s="83"/>
      <c r="K22" s="83"/>
      <c r="L22" s="83"/>
      <c r="M22" s="83"/>
      <c r="N22" s="83"/>
      <c r="O22" s="83"/>
      <c r="P22" s="83"/>
      <c r="Q22" s="64"/>
    </row>
    <row r="23" spans="2:17" s="15" customFormat="1" ht="25.2" customHeight="1" x14ac:dyDescent="0.2">
      <c r="B23" s="64"/>
      <c r="C23" s="64"/>
      <c r="D23" s="64"/>
      <c r="E23" s="64"/>
      <c r="F23" s="64"/>
      <c r="G23" s="64"/>
      <c r="H23" s="64"/>
      <c r="I23" s="83"/>
      <c r="J23" s="83"/>
      <c r="K23" s="83"/>
      <c r="L23" s="83"/>
      <c r="M23" s="83"/>
      <c r="N23" s="83"/>
      <c r="O23" s="83"/>
      <c r="P23" s="83"/>
      <c r="Q23" s="64"/>
    </row>
    <row r="24" spans="2:17" ht="19.2" customHeight="1" x14ac:dyDescent="0.2"/>
  </sheetData>
  <sheetProtection algorithmName="SHA-512" hashValue="HDpPmx3kDr4MquEFp/7S7OFh3sDgGYRbEn0P0LjgZ7VFVkBx0fG2+OGCuV+qSE/oUSJSFgwOu31ckVYV0FoJ7A==" saltValue="QDwhLeUhDygHLd/cjxTKMA==" spinCount="100000" sheet="1" objects="1" scenarios="1"/>
  <mergeCells count="8">
    <mergeCell ref="I22:P22"/>
    <mergeCell ref="I23:P23"/>
    <mergeCell ref="B1:Q1"/>
    <mergeCell ref="C19:F19"/>
    <mergeCell ref="C20:F20"/>
    <mergeCell ref="B16:E16"/>
    <mergeCell ref="B18:E18"/>
    <mergeCell ref="B17:E17"/>
  </mergeCells>
  <phoneticPr fontId="6" type="Hiragana" alignment="distributed"/>
  <pageMargins left="0.39370078740157483" right="0.39370078740157483" top="0.39370078740157483" bottom="0.39370078740157483" header="0.31496062992125984" footer="0.31496062992125984"/>
  <pageSetup paperSize="9" scale="82" orientation="landscape" r:id="rId1"/>
  <headerFooter alignWithMargins="0">
    <oddFooter>&amp;R令和３年５月23日執行　さいたま市長選挙</oddFooter>
  </headerFooter>
  <ignoredErrors>
    <ignoredError sqref="Q21:Q22 F19:H22 J21:O21 I19:I21 P21 E19:E22 C19:C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得票数及び当選人</vt:lpstr>
      <vt:lpstr>得票数及び当選人!Print_Area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　茜</dc:creator>
  <cp:lastModifiedBy>さいたま市</cp:lastModifiedBy>
  <cp:lastPrinted>2021-05-25T01:33:34Z</cp:lastPrinted>
  <dcterms:created xsi:type="dcterms:W3CDTF">1997-01-08T22:48:59Z</dcterms:created>
  <dcterms:modified xsi:type="dcterms:W3CDTF">2021-05-25T02:36:37Z</dcterms:modified>
</cp:coreProperties>
</file>